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chajdikova\Desktop\UA\IOM admin\SW FO\"/>
    </mc:Choice>
  </mc:AlternateContent>
  <bookViews>
    <workbookView xWindow="0" yWindow="0" windowWidth="19200" windowHeight="7050"/>
  </bookViews>
  <sheets>
    <sheet name="domáca SC" sheetId="1" r:id="rId1"/>
    <sheet name="vysvetlivky a sadzby" sheetId="2" r:id="rId2"/>
  </sheets>
  <calcPr calcId="162913"/>
  <extLst>
    <ext uri="GoogleSheetsCustomDataVersion1">
      <go:sheetsCustomData xmlns:go="http://customooxmlschemas.google.com/" r:id="rId6" roundtripDataSignature="AMtx7mgt4pJIZUBLnmj8Ly2NoKJ+yYDRpA=="/>
    </ext>
  </extLst>
</workbook>
</file>

<file path=xl/calcChain.xml><?xml version="1.0" encoding="utf-8"?>
<calcChain xmlns="http://schemas.openxmlformats.org/spreadsheetml/2006/main">
  <c r="H46" i="1" l="1"/>
  <c r="K35" i="1"/>
  <c r="J35" i="1"/>
  <c r="I35" i="1"/>
  <c r="F35" i="1"/>
  <c r="G33" i="1"/>
  <c r="H33" i="1" s="1"/>
  <c r="L33" i="1" s="1"/>
  <c r="G31" i="1"/>
  <c r="H31" i="1" s="1"/>
  <c r="L31" i="1" s="1"/>
  <c r="G29" i="1"/>
  <c r="H29" i="1" s="1"/>
  <c r="L29" i="1" s="1"/>
  <c r="G27" i="1"/>
  <c r="H27" i="1" s="1"/>
  <c r="L27" i="1" s="1"/>
  <c r="G25" i="1"/>
  <c r="H25" i="1" s="1"/>
  <c r="L25" i="1" s="1"/>
  <c r="G23" i="1"/>
  <c r="H23" i="1" s="1"/>
  <c r="L46" i="1" l="1"/>
  <c r="H35" i="1"/>
  <c r="L23" i="1"/>
  <c r="L35" i="1" s="1"/>
  <c r="L39" i="1" s="1"/>
  <c r="D52" i="1" s="1"/>
  <c r="D54" i="1" s="1"/>
</calcChain>
</file>

<file path=xl/sharedStrings.xml><?xml version="1.0" encoding="utf-8"?>
<sst xmlns="http://schemas.openxmlformats.org/spreadsheetml/2006/main" count="79" uniqueCount="77">
  <si>
    <t>Nezávislá platforma SocioFórum, o.z., Záhradnícka 70, 821 08 Bratislava, IČO: 422 630 00</t>
  </si>
  <si>
    <t xml:space="preserve">CESTOVNÝ PRÍKAZ </t>
  </si>
  <si>
    <t xml:space="preserve">číslo: </t>
  </si>
  <si>
    <t>priezvisko, meno, titul:</t>
  </si>
  <si>
    <t>bydlisko:</t>
  </si>
  <si>
    <t>začiatok cesty (miesto, dátum)</t>
  </si>
  <si>
    <t>miesto rokovania</t>
  </si>
  <si>
    <t>účel cesty</t>
  </si>
  <si>
    <t>koniec cesty (miesto, dátum)</t>
  </si>
  <si>
    <t>spolucestujúci</t>
  </si>
  <si>
    <t>dopravný prostriedok</t>
  </si>
  <si>
    <t xml:space="preserve">O-osobný vlak, R-rýchlik, AUS-auto služobné, AUV-auto vlastné, BUS-autobus, L-lietadlo, </t>
  </si>
  <si>
    <t>preddavok</t>
  </si>
  <si>
    <t>vyplatený dňa</t>
  </si>
  <si>
    <t>číslo dok.</t>
  </si>
  <si>
    <t>Po zvážení hospodárnosti a efektívnosti týmto vysielajúca organizácia súhlasí s použitím súkromného motorového vozidla na účely pracovnej cesty</t>
  </si>
  <si>
    <t>Meno majiteľa motorového vozidla:</t>
  </si>
  <si>
    <t>Typ motorového vozidla:</t>
  </si>
  <si>
    <t>ŠPZ:</t>
  </si>
  <si>
    <t>podpis prac. oprávneného na povolenie cesty</t>
  </si>
  <si>
    <t>VYÚČTOVANIE PRACOVNEJ CESTY</t>
  </si>
  <si>
    <t>dátum</t>
  </si>
  <si>
    <t>odchod</t>
  </si>
  <si>
    <r>
      <rPr>
        <sz val="8"/>
        <color theme="1"/>
        <rFont val="Arial"/>
        <family val="2"/>
        <charset val="238"/>
      </rPr>
      <t xml:space="preserve">vzdialenosť v km  </t>
    </r>
    <r>
      <rPr>
        <sz val="14"/>
        <color theme="1"/>
        <rFont val="Arial"/>
        <family val="2"/>
        <charset val="238"/>
      </rPr>
      <t>*</t>
    </r>
  </si>
  <si>
    <t>Sadzba za 1 km [EUR]</t>
  </si>
  <si>
    <t>Cestovné a prepravné [EUR]</t>
  </si>
  <si>
    <t>Stravné [EUR]</t>
  </si>
  <si>
    <t>Nocľažné [EUR]</t>
  </si>
  <si>
    <t>Iné výdavky [EUR]</t>
  </si>
  <si>
    <t>spolu</t>
  </si>
  <si>
    <t>poznámka</t>
  </si>
  <si>
    <t>príchod</t>
  </si>
  <si>
    <t>hod.</t>
  </si>
  <si>
    <t xml:space="preserve">* počet km uvádzajte len pri použití iného ako verejného dopravného prostriedku  </t>
  </si>
  <si>
    <t>preddavok  EUR</t>
  </si>
  <si>
    <t>doplatok (+) / preplatok (-)  EUR</t>
  </si>
  <si>
    <t>dátum a podpis účastníka</t>
  </si>
  <si>
    <t>schválil</t>
  </si>
  <si>
    <t>Výpočet cestovných náhrad pri použití vlastného motorového vozidla na služobnej ceste</t>
  </si>
  <si>
    <t>AUV Typ</t>
  </si>
  <si>
    <t xml:space="preserve">Priem. spotreba PH podľa TP </t>
  </si>
  <si>
    <t>Cena PHM EUR/lit.</t>
  </si>
  <si>
    <t>Náhrady PHM na 1 km</t>
  </si>
  <si>
    <t>Základná sadzba</t>
  </si>
  <si>
    <t>Náhrady na 1 km spolu</t>
  </si>
  <si>
    <t>lit./100 km</t>
  </si>
  <si>
    <t>EUR/km</t>
  </si>
  <si>
    <t>výdavkový / príjmový pokladničný doklad</t>
  </si>
  <si>
    <t>číslo:</t>
  </si>
  <si>
    <t>účtovací predpis</t>
  </si>
  <si>
    <t>zo dňa:</t>
  </si>
  <si>
    <t>Mádať</t>
  </si>
  <si>
    <t>Dal</t>
  </si>
  <si>
    <t>čiastka</t>
  </si>
  <si>
    <t>stredisko</t>
  </si>
  <si>
    <t>projekt</t>
  </si>
  <si>
    <t>účtovná náhrada upravená na:</t>
  </si>
  <si>
    <t xml:space="preserve">  EUR</t>
  </si>
  <si>
    <t>vyplatený preddavok:</t>
  </si>
  <si>
    <t>(+)doplatok - (-)preplatok:</t>
  </si>
  <si>
    <t>slovom:</t>
  </si>
  <si>
    <t>zaúčtoval:</t>
  </si>
  <si>
    <t>Žiadam uhradiť na osobný bankový účet číslo:  ...................................</t>
  </si>
  <si>
    <t>podpis:</t>
  </si>
  <si>
    <t>podpis príjemcu</t>
  </si>
  <si>
    <t>podpis pokladníka</t>
  </si>
  <si>
    <t>Prílohy:</t>
  </si>
  <si>
    <t>pri použití vlastného vozidla zamestnanca</t>
  </si>
  <si>
    <t>1. veľký technický preukaz - priemerná spotreba</t>
  </si>
  <si>
    <t xml:space="preserve"> </t>
  </si>
  <si>
    <t>cena PHM podľa štatistického úradu</t>
  </si>
  <si>
    <t>http://statdat.statistics.sk/cognosext/cgi-bin/cognos.cgi?b_action=cognosViewer&amp;ui.action=run&amp;ui.object=storeID(%22i4B1941EAC9154096A2C339E0666EA7E6%22)&amp;ui.name=Priemern%c3%a9%20ceny%20pohonn%c3%bdch%20l%c3%a1tok%20v%20SR%20(t%c3%bd%c5%bedenn%c3%a9)%20%5bsp0207ts%5d&amp;run.outputFormat=&amp;run.prompt=true&amp;cv.header=false&amp;ui.backURL=%2fcognosext%2fcps4%2fportlets%2fcommon%2fclose.html&amp;run.outputLocale=sk</t>
  </si>
  <si>
    <r>
      <t xml:space="preserve">Suma zakladnej nahrady za pouzitie vlastneho motoroveho vozidla 1 km  -  </t>
    </r>
    <r>
      <rPr>
        <b/>
        <sz val="14"/>
        <color theme="1"/>
        <rFont val="Arial"/>
        <family val="2"/>
        <charset val="238"/>
      </rPr>
      <t>0,213 EUR od 1.5.2022</t>
    </r>
  </si>
  <si>
    <t>3. word dokument - mapa s informáciou o počte km</t>
  </si>
  <si>
    <t>2. cena PHM podľa pokladničného dokladu  (alebo info bude zo  ŠÚ SR (viď vysvetlivky a sadzby))</t>
  </si>
  <si>
    <t>pridelí SF</t>
  </si>
  <si>
    <t>projekt IOM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</si>
</sst>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_ ;\-#,##0.00\ "/>
    <numFmt numFmtId="165" formatCode="0.000"/>
    <numFmt numFmtId="166" formatCode="0.0&quot;  Sk/km&quot;"/>
    <numFmt numFmtId="167" formatCode="_-* #,##0.00\ &quot;Sk&quot;_-;\-* #,##0.00\ &quot;Sk&quot;_-;_-* &quot;-&quot;??\ &quot;Sk&quot;_-;_-@"/>
    <numFmt numFmtId="168" formatCode="#,##0.00\ [$€-1]"/>
    <numFmt numFmtId="169" formatCode="#,##0.00\ &quot;Sk&quot;"/>
    <numFmt numFmtId="170" formatCode="#,##0.00\ &quot;Sk&quot;;[Red]\-#,##0.00\ &quot;Sk&quot;"/>
  </numFmts>
  <fonts count="36" x14ac:knownFonts="1">
    <font>
      <sz val="10"/>
      <color rgb="FF000000"/>
      <name val="Arial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6"/>
      <color rgb="FF993300"/>
      <name val="Arial"/>
      <family val="2"/>
      <charset val="238"/>
    </font>
    <font>
      <sz val="9"/>
      <color rgb="FF993300"/>
      <name val="Arial"/>
      <family val="2"/>
      <charset val="238"/>
    </font>
    <font>
      <b/>
      <sz val="9"/>
      <color rgb="FF993300"/>
      <name val="Arial"/>
      <family val="2"/>
      <charset val="238"/>
    </font>
    <font>
      <sz val="8"/>
      <color theme="1"/>
      <name val="Arial ce"/>
    </font>
    <font>
      <sz val="10"/>
      <color theme="1"/>
      <name val="Arial ce"/>
    </font>
    <font>
      <b/>
      <sz val="9"/>
      <color theme="1"/>
      <name val="Times"/>
    </font>
    <font>
      <b/>
      <sz val="10"/>
      <color theme="1"/>
      <name val="Times"/>
    </font>
    <font>
      <b/>
      <sz val="10"/>
      <color rgb="FF993300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rgb="FF0000FF"/>
      <name val="Arial"/>
      <family val="2"/>
      <charset val="238"/>
    </font>
    <font>
      <b/>
      <sz val="12"/>
      <color rgb="FF80008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Times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32">
    <xf numFmtId="0" fontId="0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4" fontId="3" fillId="0" borderId="0" xfId="0" applyNumberFormat="1" applyFont="1" applyAlignment="1"/>
    <xf numFmtId="0" fontId="3" fillId="0" borderId="8" xfId="0" applyFont="1" applyBorder="1" applyAlignment="1"/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4" fontId="10" fillId="0" borderId="7" xfId="0" applyNumberFormat="1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4" fontId="3" fillId="0" borderId="1" xfId="0" applyNumberFormat="1" applyFont="1" applyBorder="1" applyAlignment="1">
      <alignment horizontal="center"/>
    </xf>
    <xf numFmtId="0" fontId="3" fillId="0" borderId="17" xfId="0" applyFont="1" applyBorder="1" applyAlignment="1"/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/>
    <xf numFmtId="0" fontId="0" fillId="0" borderId="0" xfId="0" applyFont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20" fontId="0" fillId="0" borderId="34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20" fontId="0" fillId="0" borderId="39" xfId="0" applyNumberFormat="1" applyFont="1" applyBorder="1" applyAlignment="1"/>
    <xf numFmtId="20" fontId="11" fillId="0" borderId="39" xfId="0" applyNumberFormat="1" applyFont="1" applyBorder="1" applyAlignment="1"/>
    <xf numFmtId="20" fontId="11" fillId="0" borderId="46" xfId="0" applyNumberFormat="1" applyFont="1" applyBorder="1" applyAlignment="1"/>
    <xf numFmtId="0" fontId="14" fillId="0" borderId="15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5" fillId="0" borderId="49" xfId="0" applyFont="1" applyBorder="1" applyAlignment="1">
      <alignment horizontal="right" vertical="top" wrapText="1"/>
    </xf>
    <xf numFmtId="0" fontId="11" fillId="0" borderId="0" xfId="0" applyFont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3" fontId="21" fillId="0" borderId="0" xfId="0" applyNumberFormat="1" applyFont="1" applyAlignment="1"/>
    <xf numFmtId="0" fontId="21" fillId="0" borderId="0" xfId="0" applyFont="1" applyAlignment="1">
      <alignment horizontal="center" wrapText="1"/>
    </xf>
    <xf numFmtId="4" fontId="21" fillId="0" borderId="0" xfId="0" applyNumberFormat="1" applyFont="1" applyAlignment="1"/>
    <xf numFmtId="4" fontId="22" fillId="0" borderId="0" xfId="0" applyNumberFormat="1" applyFont="1" applyAlignment="1"/>
    <xf numFmtId="0" fontId="24" fillId="0" borderId="0" xfId="0" applyFont="1" applyAlignment="1"/>
    <xf numFmtId="0" fontId="23" fillId="0" borderId="50" xfId="0" applyFont="1" applyBorder="1" applyAlignment="1">
      <alignment horizontal="center" vertical="center" wrapText="1"/>
    </xf>
    <xf numFmtId="165" fontId="25" fillId="0" borderId="50" xfId="0" applyNumberFormat="1" applyFont="1" applyBorder="1" applyAlignment="1">
      <alignment horizontal="center" vertical="center"/>
    </xf>
    <xf numFmtId="166" fontId="23" fillId="0" borderId="5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9" fillId="0" borderId="0" xfId="0" applyFont="1" applyAlignment="1"/>
    <xf numFmtId="0" fontId="12" fillId="0" borderId="3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" fontId="10" fillId="0" borderId="50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7" fontId="3" fillId="0" borderId="54" xfId="0" applyNumberFormat="1" applyFont="1" applyBorder="1" applyAlignment="1"/>
    <xf numFmtId="0" fontId="3" fillId="0" borderId="50" xfId="0" applyFont="1" applyBorder="1" applyAlignment="1"/>
    <xf numFmtId="0" fontId="3" fillId="0" borderId="4" xfId="0" applyFont="1" applyBorder="1" applyAlignment="1">
      <alignment horizontal="center"/>
    </xf>
    <xf numFmtId="4" fontId="3" fillId="0" borderId="50" xfId="0" applyNumberFormat="1" applyFont="1" applyBorder="1" applyAlignment="1"/>
    <xf numFmtId="0" fontId="3" fillId="0" borderId="39" xfId="0" applyFont="1" applyBorder="1" applyAlignment="1"/>
    <xf numFmtId="0" fontId="10" fillId="0" borderId="6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3" fillId="0" borderId="54" xfId="0" applyFont="1" applyBorder="1" applyAlignment="1"/>
    <xf numFmtId="0" fontId="10" fillId="0" borderId="15" xfId="0" applyFont="1" applyBorder="1" applyAlignment="1">
      <alignment horizontal="right"/>
    </xf>
    <xf numFmtId="0" fontId="10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/>
    <xf numFmtId="0" fontId="11" fillId="0" borderId="13" xfId="0" applyFont="1" applyBorder="1" applyAlignment="1"/>
    <xf numFmtId="0" fontId="3" fillId="0" borderId="13" xfId="0" applyFont="1" applyBorder="1" applyAlignment="1"/>
    <xf numFmtId="0" fontId="5" fillId="0" borderId="0" xfId="0" applyFont="1" applyAlignment="1">
      <alignment horizontal="center" vertical="top" wrapText="1"/>
    </xf>
    <xf numFmtId="0" fontId="3" fillId="0" borderId="48" xfId="0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3" fillId="0" borderId="0" xfId="0" applyFont="1" applyAlignment="1"/>
    <xf numFmtId="168" fontId="12" fillId="0" borderId="0" xfId="0" applyNumberFormat="1" applyFont="1" applyAlignment="1"/>
    <xf numFmtId="0" fontId="17" fillId="0" borderId="0" xfId="0" applyFont="1" applyAlignment="1"/>
    <xf numFmtId="169" fontId="12" fillId="0" borderId="0" xfId="0" applyNumberFormat="1" applyFont="1" applyAlignment="1"/>
    <xf numFmtId="0" fontId="17" fillId="0" borderId="7" xfId="0" applyFont="1" applyBorder="1" applyAlignment="1"/>
    <xf numFmtId="49" fontId="17" fillId="0" borderId="0" xfId="0" applyNumberFormat="1" applyFont="1" applyAlignment="1"/>
    <xf numFmtId="0" fontId="29" fillId="0" borderId="0" xfId="0" applyFont="1" applyAlignment="1"/>
    <xf numFmtId="168" fontId="30" fillId="0" borderId="0" xfId="0" applyNumberFormat="1" applyFont="1" applyAlignment="1"/>
    <xf numFmtId="169" fontId="30" fillId="0" borderId="0" xfId="0" applyNumberFormat="1" applyFont="1" applyAlignment="1"/>
    <xf numFmtId="4" fontId="17" fillId="0" borderId="0" xfId="0" applyNumberFormat="1" applyFont="1" applyAlignment="1"/>
    <xf numFmtId="170" fontId="17" fillId="0" borderId="0" xfId="0" applyNumberFormat="1" applyFont="1" applyAlignment="1"/>
    <xf numFmtId="0" fontId="3" fillId="2" borderId="9" xfId="0" applyFont="1" applyFill="1" applyBorder="1" applyAlignment="1"/>
    <xf numFmtId="0" fontId="11" fillId="2" borderId="10" xfId="0" applyFont="1" applyFill="1" applyBorder="1" applyAlignment="1"/>
    <xf numFmtId="0" fontId="3" fillId="2" borderId="10" xfId="0" applyFont="1" applyFill="1" applyBorder="1" applyAlignment="1"/>
    <xf numFmtId="0" fontId="5" fillId="2" borderId="10" xfId="0" applyFont="1" applyFill="1" applyBorder="1" applyAlignment="1">
      <alignment horizontal="center" vertical="top" wrapText="1"/>
    </xf>
    <xf numFmtId="168" fontId="28" fillId="0" borderId="0" xfId="1" applyNumberFormat="1" applyAlignment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23" xfId="0" applyFont="1" applyBorder="1"/>
    <xf numFmtId="0" fontId="2" fillId="0" borderId="16" xfId="0" applyFont="1" applyBorder="1"/>
    <xf numFmtId="0" fontId="2" fillId="0" borderId="1" xfId="0" applyFont="1" applyBorder="1"/>
    <xf numFmtId="0" fontId="2" fillId="0" borderId="28" xfId="0" applyFont="1" applyBorder="1"/>
    <xf numFmtId="4" fontId="11" fillId="0" borderId="25" xfId="0" applyNumberFormat="1" applyFont="1" applyBorder="1" applyAlignment="1">
      <alignment horizontal="right"/>
    </xf>
    <xf numFmtId="0" fontId="2" fillId="0" borderId="30" xfId="0" applyFont="1" applyBorder="1"/>
    <xf numFmtId="164" fontId="11" fillId="0" borderId="24" xfId="0" applyNumberFormat="1" applyFont="1" applyBorder="1" applyAlignment="1">
      <alignment horizontal="center"/>
    </xf>
    <xf numFmtId="0" fontId="2" fillId="0" borderId="29" xfId="0" applyFont="1" applyBorder="1"/>
    <xf numFmtId="0" fontId="18" fillId="0" borderId="15" xfId="0" applyFont="1" applyBorder="1" applyAlignment="1">
      <alignment horizontal="left"/>
    </xf>
    <xf numFmtId="0" fontId="0" fillId="0" borderId="0" xfId="0" applyFont="1" applyAlignment="1"/>
    <xf numFmtId="4" fontId="11" fillId="0" borderId="35" xfId="0" applyNumberFormat="1" applyFont="1" applyBorder="1" applyAlignment="1">
      <alignment horizontal="right"/>
    </xf>
    <xf numFmtId="0" fontId="2" fillId="0" borderId="40" xfId="0" applyFont="1" applyBorder="1"/>
    <xf numFmtId="4" fontId="11" fillId="0" borderId="36" xfId="0" applyNumberFormat="1" applyFont="1" applyBorder="1" applyAlignment="1">
      <alignment horizontal="right"/>
    </xf>
    <xf numFmtId="164" fontId="11" fillId="0" borderId="37" xfId="0" applyNumberFormat="1" applyFont="1" applyBorder="1" applyAlignment="1">
      <alignment horizontal="center"/>
    </xf>
    <xf numFmtId="0" fontId="2" fillId="0" borderId="34" xfId="0" applyFont="1" applyBorder="1"/>
    <xf numFmtId="164" fontId="11" fillId="0" borderId="4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11" fillId="0" borderId="48" xfId="0" applyNumberFormat="1" applyFont="1" applyBorder="1" applyAlignment="1">
      <alignment horizontal="center"/>
    </xf>
    <xf numFmtId="0" fontId="2" fillId="0" borderId="8" xfId="0" applyFont="1" applyBorder="1"/>
    <xf numFmtId="0" fontId="5" fillId="0" borderId="15" xfId="0" applyFont="1" applyBorder="1" applyAlignment="1">
      <alignment horizontal="left" wrapText="1"/>
    </xf>
    <xf numFmtId="0" fontId="2" fillId="0" borderId="15" xfId="0" applyFont="1" applyBorder="1"/>
    <xf numFmtId="3" fontId="11" fillId="0" borderId="47" xfId="0" applyNumberFormat="1" applyFont="1" applyBorder="1" applyAlignment="1">
      <alignment horizontal="right"/>
    </xf>
    <xf numFmtId="0" fontId="2" fillId="0" borderId="33" xfId="0" applyFont="1" applyBorder="1"/>
    <xf numFmtId="3" fontId="11" fillId="0" borderId="36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/>
    <xf numFmtId="0" fontId="11" fillId="0" borderId="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2" fillId="0" borderId="38" xfId="0" applyFont="1" applyBorder="1"/>
    <xf numFmtId="14" fontId="13" fillId="0" borderId="31" xfId="0" applyNumberFormat="1" applyFont="1" applyBorder="1" applyAlignment="1">
      <alignment horizontal="center" wrapText="1"/>
    </xf>
    <xf numFmtId="14" fontId="5" fillId="0" borderId="31" xfId="0" applyNumberFormat="1" applyFont="1" applyBorder="1" applyAlignment="1">
      <alignment horizontal="center" wrapText="1"/>
    </xf>
    <xf numFmtId="14" fontId="5" fillId="0" borderId="41" xfId="0" applyNumberFormat="1" applyFont="1" applyBorder="1" applyAlignment="1">
      <alignment horizontal="center" wrapText="1"/>
    </xf>
    <xf numFmtId="0" fontId="2" fillId="0" borderId="26" xfId="0" applyFont="1" applyBorder="1"/>
    <xf numFmtId="0" fontId="5" fillId="0" borderId="21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2" fillId="0" borderId="7" xfId="0" applyFont="1" applyBorder="1"/>
    <xf numFmtId="0" fontId="0" fillId="0" borderId="3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12" fillId="0" borderId="9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/>
    <xf numFmtId="0" fontId="2" fillId="2" borderId="5" xfId="0" applyFont="1" applyFill="1" applyBorder="1"/>
    <xf numFmtId="0" fontId="8" fillId="0" borderId="1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2" fillId="0" borderId="14" xfId="0" applyFont="1" applyBorder="1"/>
    <xf numFmtId="0" fontId="5" fillId="0" borderId="5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56" xfId="0" applyFont="1" applyBorder="1"/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0" fontId="25" fillId="0" borderId="9" xfId="0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12" fillId="0" borderId="15" xfId="0" applyFont="1" applyBorder="1" applyAlignment="1">
      <alignment horizontal="center"/>
    </xf>
    <xf numFmtId="0" fontId="12" fillId="0" borderId="6" xfId="0" applyFont="1" applyBorder="1" applyAlignment="1">
      <alignment horizontal="right" wrapText="1"/>
    </xf>
    <xf numFmtId="0" fontId="8" fillId="0" borderId="51" xfId="0" applyFont="1" applyBorder="1" applyAlignment="1">
      <alignment horizontal="center" wrapText="1"/>
    </xf>
    <xf numFmtId="0" fontId="2" fillId="0" borderId="52" xfId="0" applyFont="1" applyBorder="1"/>
    <xf numFmtId="0" fontId="2" fillId="0" borderId="53" xfId="0" applyFont="1" applyBorder="1"/>
    <xf numFmtId="0" fontId="23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2" fillId="0" borderId="48" xfId="0" applyFont="1" applyBorder="1"/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4" fontId="33" fillId="0" borderId="4" xfId="0" applyNumberFormat="1" applyFont="1" applyBorder="1" applyAlignment="1"/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2" fillId="0" borderId="13" xfId="0" applyFont="1" applyBorder="1"/>
    <xf numFmtId="0" fontId="9" fillId="0" borderId="1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5" fillId="0" borderId="2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4" fillId="0" borderId="4" xfId="0" applyFont="1" applyFill="1" applyBorder="1" applyAlignment="1">
      <alignment horizontal="center" vertical="center"/>
    </xf>
    <xf numFmtId="0" fontId="35" fillId="0" borderId="5" xfId="0" applyFont="1" applyFill="1" applyBorder="1"/>
    <xf numFmtId="2" fontId="34" fillId="0" borderId="4" xfId="0" applyNumberFormat="1" applyFont="1" applyBorder="1" applyAlignment="1">
      <alignment horizontal="center" vertical="center" wrapText="1"/>
    </xf>
    <xf numFmtId="0" fontId="35" fillId="0" borderId="5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O26" sqref="O26"/>
    </sheetView>
  </sheetViews>
  <sheetFormatPr defaultColWidth="14.453125" defaultRowHeight="15" customHeight="1" x14ac:dyDescent="0.25"/>
  <cols>
    <col min="1" max="2" width="9" customWidth="1"/>
    <col min="3" max="3" width="6.453125" customWidth="1"/>
    <col min="4" max="4" width="6.81640625" customWidth="1"/>
    <col min="5" max="5" width="7.453125" customWidth="1"/>
    <col min="6" max="8" width="8.81640625" customWidth="1"/>
    <col min="9" max="10" width="8.26953125" customWidth="1"/>
    <col min="11" max="11" width="9" customWidth="1"/>
    <col min="12" max="12" width="10.1796875" customWidth="1"/>
    <col min="13" max="13" width="8.453125" customWidth="1"/>
    <col min="14" max="20" width="9.1796875" customWidth="1"/>
    <col min="21" max="26" width="8" customWidth="1"/>
  </cols>
  <sheetData>
    <row r="1" spans="1:26" ht="15" customHeight="1" x14ac:dyDescent="0.3">
      <c r="A1" s="194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3">
      <c r="A2" s="2"/>
      <c r="B2" s="3"/>
      <c r="C2" s="3"/>
      <c r="D2" s="3"/>
      <c r="E2" s="195" t="s">
        <v>1</v>
      </c>
      <c r="F2" s="116"/>
      <c r="G2" s="116"/>
      <c r="H2" s="116"/>
      <c r="I2" s="116"/>
      <c r="J2" s="196" t="s">
        <v>2</v>
      </c>
      <c r="K2" s="116"/>
      <c r="L2" s="197" t="s">
        <v>75</v>
      </c>
      <c r="M2" s="14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35">
      <c r="A3" s="198" t="s">
        <v>3</v>
      </c>
      <c r="B3" s="154"/>
      <c r="C3" s="154"/>
      <c r="D3" s="199"/>
      <c r="E3" s="154"/>
      <c r="F3" s="154"/>
      <c r="G3" s="154"/>
      <c r="H3" s="154"/>
      <c r="I3" s="154"/>
      <c r="J3" s="154"/>
      <c r="K3" s="1"/>
      <c r="L3" s="4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35">
      <c r="A4" s="203" t="s">
        <v>4</v>
      </c>
      <c r="B4" s="142"/>
      <c r="C4" s="142"/>
      <c r="D4" s="200"/>
      <c r="E4" s="142"/>
      <c r="F4" s="142"/>
      <c r="G4" s="142"/>
      <c r="H4" s="142"/>
      <c r="I4" s="142"/>
      <c r="J4" s="142"/>
      <c r="K4" s="1"/>
      <c r="L4" s="4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204" t="s">
        <v>5</v>
      </c>
      <c r="B5" s="142"/>
      <c r="C5" s="143"/>
      <c r="D5" s="205" t="s">
        <v>6</v>
      </c>
      <c r="E5" s="142"/>
      <c r="F5" s="143"/>
      <c r="G5" s="205" t="s">
        <v>7</v>
      </c>
      <c r="H5" s="142"/>
      <c r="I5" s="142"/>
      <c r="J5" s="143"/>
      <c r="K5" s="205" t="s">
        <v>8</v>
      </c>
      <c r="L5" s="142"/>
      <c r="M5" s="17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2.25" customHeight="1" x14ac:dyDescent="0.3">
      <c r="A6" s="206"/>
      <c r="B6" s="142"/>
      <c r="C6" s="143"/>
      <c r="D6" s="201"/>
      <c r="E6" s="142"/>
      <c r="F6" s="143"/>
      <c r="G6" s="201" t="s">
        <v>76</v>
      </c>
      <c r="H6" s="142"/>
      <c r="I6" s="142"/>
      <c r="J6" s="143"/>
      <c r="K6" s="202"/>
      <c r="L6" s="142"/>
      <c r="M6" s="17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207" t="s">
        <v>9</v>
      </c>
      <c r="B7" s="208"/>
      <c r="C7" s="209"/>
      <c r="D7" s="142"/>
      <c r="E7" s="142"/>
      <c r="F7" s="142"/>
      <c r="G7" s="142"/>
      <c r="H7" s="142"/>
      <c r="I7" s="142"/>
      <c r="J7" s="142"/>
      <c r="K7" s="142"/>
      <c r="L7" s="142"/>
      <c r="M7" s="17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210" t="s">
        <v>10</v>
      </c>
      <c r="B8" s="142"/>
      <c r="C8" s="142"/>
      <c r="D8" s="211"/>
      <c r="E8" s="142"/>
      <c r="F8" s="142"/>
      <c r="G8" s="142"/>
      <c r="H8" s="142"/>
      <c r="I8" s="142"/>
      <c r="J8" s="142"/>
      <c r="K8" s="142"/>
      <c r="L8" s="142"/>
      <c r="M8" s="17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212" t="s">
        <v>11</v>
      </c>
      <c r="B9" s="142"/>
      <c r="C9" s="142"/>
      <c r="D9" s="142"/>
      <c r="E9" s="142"/>
      <c r="F9" s="142"/>
      <c r="G9" s="142"/>
      <c r="H9" s="142"/>
      <c r="I9" s="142"/>
      <c r="J9" s="142"/>
      <c r="K9" s="213"/>
      <c r="L9" s="142"/>
      <c r="M9" s="17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175" t="s">
        <v>12</v>
      </c>
      <c r="B10" s="217"/>
      <c r="C10" s="217"/>
      <c r="D10" s="217"/>
      <c r="E10" s="227"/>
      <c r="F10" s="227"/>
      <c r="G10" s="7"/>
      <c r="H10" s="227" t="s">
        <v>13</v>
      </c>
      <c r="I10" s="227"/>
      <c r="J10" s="214"/>
      <c r="K10" s="214"/>
      <c r="L10" s="8" t="s">
        <v>14</v>
      </c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" customHeight="1" x14ac:dyDescent="0.3">
      <c r="A11" s="10"/>
      <c r="B11" s="6"/>
      <c r="C11" s="6"/>
      <c r="D11" s="6"/>
      <c r="E11" s="1"/>
      <c r="F11" s="1"/>
      <c r="G11" s="1"/>
      <c r="H11" s="1"/>
      <c r="I11" s="1"/>
      <c r="J11" s="11"/>
      <c r="K11" s="11"/>
      <c r="L11" s="12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10"/>
      <c r="B12" s="6"/>
      <c r="C12" s="6"/>
      <c r="D12" s="6"/>
      <c r="E12" s="1"/>
      <c r="F12" s="1"/>
      <c r="G12" s="1"/>
      <c r="H12" s="1"/>
      <c r="I12" s="1"/>
      <c r="J12" s="13"/>
      <c r="K12" s="13"/>
      <c r="L12" s="14"/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15"/>
      <c r="B13" s="16"/>
      <c r="C13" s="16"/>
      <c r="D13" s="16"/>
      <c r="E13" s="17"/>
      <c r="F13" s="17"/>
      <c r="G13" s="17"/>
      <c r="H13" s="17"/>
      <c r="I13" s="17"/>
      <c r="J13" s="16"/>
      <c r="K13" s="16"/>
      <c r="L13" s="18"/>
      <c r="M13" s="1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.75" customHeight="1" x14ac:dyDescent="0.3">
      <c r="A14" s="218" t="s">
        <v>15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3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21" t="s">
        <v>16</v>
      </c>
      <c r="B15" s="22"/>
      <c r="C15" s="22"/>
      <c r="D15" s="22"/>
      <c r="E15" s="219"/>
      <c r="F15" s="126"/>
      <c r="G15" s="1"/>
      <c r="H15" s="1"/>
      <c r="I15" s="1"/>
      <c r="J15" s="6"/>
      <c r="K15" s="6"/>
      <c r="L15" s="14"/>
      <c r="M15" s="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21" t="s">
        <v>17</v>
      </c>
      <c r="B16" s="22"/>
      <c r="C16" s="22"/>
      <c r="D16" s="22"/>
      <c r="E16" s="23"/>
      <c r="F16" s="24"/>
      <c r="G16" s="1"/>
      <c r="H16" s="1"/>
      <c r="I16" s="1"/>
      <c r="J16" s="6"/>
      <c r="K16" s="6"/>
      <c r="L16" s="14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">
      <c r="A17" s="21" t="s">
        <v>18</v>
      </c>
      <c r="B17" s="22"/>
      <c r="C17" s="22"/>
      <c r="D17" s="22"/>
      <c r="E17" s="25"/>
      <c r="F17" s="24"/>
      <c r="G17" s="1"/>
      <c r="H17" s="1"/>
      <c r="I17" s="1"/>
      <c r="J17" s="6"/>
      <c r="K17" s="6"/>
      <c r="L17" s="14"/>
      <c r="M17" s="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0.5" customHeight="1" x14ac:dyDescent="0.3">
      <c r="A18" s="10"/>
      <c r="B18" s="6"/>
      <c r="C18" s="6"/>
      <c r="D18" s="6"/>
      <c r="E18" s="1"/>
      <c r="F18" s="1"/>
      <c r="G18" s="1"/>
      <c r="H18" s="1"/>
      <c r="I18" s="1"/>
      <c r="J18" s="13"/>
      <c r="K18" s="13"/>
      <c r="L18" s="14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15"/>
      <c r="B19" s="26"/>
      <c r="C19" s="26"/>
      <c r="D19" s="26"/>
      <c r="E19" s="27"/>
      <c r="F19" s="27"/>
      <c r="G19" s="27"/>
      <c r="H19" s="27"/>
      <c r="I19" s="220" t="s">
        <v>19</v>
      </c>
      <c r="J19" s="119"/>
      <c r="K19" s="119"/>
      <c r="L19" s="119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35">
      <c r="A20" s="221" t="s">
        <v>20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3">
      <c r="A21" s="224" t="s">
        <v>21</v>
      </c>
      <c r="B21" s="225" t="s">
        <v>22</v>
      </c>
      <c r="C21" s="116"/>
      <c r="D21" s="117"/>
      <c r="E21" s="28"/>
      <c r="F21" s="151" t="s">
        <v>23</v>
      </c>
      <c r="G21" s="152" t="s">
        <v>24</v>
      </c>
      <c r="H21" s="152" t="s">
        <v>25</v>
      </c>
      <c r="I21" s="152" t="s">
        <v>26</v>
      </c>
      <c r="J21" s="152" t="s">
        <v>27</v>
      </c>
      <c r="K21" s="152" t="s">
        <v>28</v>
      </c>
      <c r="L21" s="215" t="s">
        <v>29</v>
      </c>
      <c r="M21" s="216" t="s">
        <v>30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x14ac:dyDescent="0.3">
      <c r="A22" s="150"/>
      <c r="B22" s="226" t="s">
        <v>31</v>
      </c>
      <c r="C22" s="119"/>
      <c r="D22" s="120"/>
      <c r="E22" s="29" t="s">
        <v>32</v>
      </c>
      <c r="F22" s="150"/>
      <c r="G22" s="122"/>
      <c r="H22" s="122"/>
      <c r="I22" s="122"/>
      <c r="J22" s="122"/>
      <c r="K22" s="122"/>
      <c r="L22" s="122"/>
      <c r="M22" s="12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 x14ac:dyDescent="0.25">
      <c r="A23" s="147"/>
      <c r="B23" s="153"/>
      <c r="C23" s="154"/>
      <c r="D23" s="139"/>
      <c r="E23" s="30"/>
      <c r="F23" s="155"/>
      <c r="G23" s="127">
        <f>($C$46*$F$46/100)+$J$46</f>
        <v>0.21299999999999999</v>
      </c>
      <c r="H23" s="127">
        <f>G23*F23</f>
        <v>0</v>
      </c>
      <c r="I23" s="127"/>
      <c r="J23" s="127"/>
      <c r="K23" s="127"/>
      <c r="L23" s="129">
        <f>SUM(H23:K24)</f>
        <v>0</v>
      </c>
      <c r="M23" s="1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7.25" customHeight="1" x14ac:dyDescent="0.3">
      <c r="A24" s="146"/>
      <c r="B24" s="141"/>
      <c r="C24" s="142"/>
      <c r="D24" s="143"/>
      <c r="E24" s="32"/>
      <c r="F24" s="146"/>
      <c r="G24" s="128"/>
      <c r="H24" s="128"/>
      <c r="I24" s="128"/>
      <c r="J24" s="128"/>
      <c r="K24" s="128"/>
      <c r="L24" s="128"/>
      <c r="M24" s="13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 x14ac:dyDescent="0.3">
      <c r="A25" s="147"/>
      <c r="B25" s="141"/>
      <c r="C25" s="142"/>
      <c r="D25" s="143"/>
      <c r="E25" s="32"/>
      <c r="F25" s="155"/>
      <c r="G25" s="127">
        <f>($C$46*$F$46/100)+$J$46</f>
        <v>0.21299999999999999</v>
      </c>
      <c r="H25" s="127">
        <f>G25*F25</f>
        <v>0</v>
      </c>
      <c r="I25" s="127"/>
      <c r="J25" s="127"/>
      <c r="K25" s="127"/>
      <c r="L25" s="129">
        <f>SUM(H25:K26)</f>
        <v>0</v>
      </c>
      <c r="M25" s="1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 x14ac:dyDescent="0.3">
      <c r="A26" s="146"/>
      <c r="B26" s="141"/>
      <c r="C26" s="142"/>
      <c r="D26" s="143"/>
      <c r="E26" s="32"/>
      <c r="F26" s="146"/>
      <c r="G26" s="128"/>
      <c r="H26" s="128"/>
      <c r="I26" s="128"/>
      <c r="J26" s="128"/>
      <c r="K26" s="128"/>
      <c r="L26" s="128"/>
      <c r="M26" s="13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customHeight="1" x14ac:dyDescent="0.3">
      <c r="A27" s="148"/>
      <c r="B27" s="144"/>
      <c r="C27" s="142"/>
      <c r="D27" s="143"/>
      <c r="E27" s="33"/>
      <c r="F27" s="145"/>
      <c r="G27" s="127">
        <f>($C$46*$F$46/100)+$J$46</f>
        <v>0.21299999999999999</v>
      </c>
      <c r="H27" s="127">
        <f>G27*F27</f>
        <v>0</v>
      </c>
      <c r="I27" s="127"/>
      <c r="J27" s="127"/>
      <c r="K27" s="127"/>
      <c r="L27" s="129">
        <f>SUM(H27:K28)</f>
        <v>0</v>
      </c>
      <c r="M27" s="1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 x14ac:dyDescent="0.3">
      <c r="A28" s="146"/>
      <c r="B28" s="144"/>
      <c r="C28" s="142"/>
      <c r="D28" s="143"/>
      <c r="E28" s="33"/>
      <c r="F28" s="146"/>
      <c r="G28" s="128"/>
      <c r="H28" s="128"/>
      <c r="I28" s="128"/>
      <c r="J28" s="128"/>
      <c r="K28" s="128"/>
      <c r="L28" s="128"/>
      <c r="M28" s="13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 x14ac:dyDescent="0.3">
      <c r="A29" s="148"/>
      <c r="B29" s="144"/>
      <c r="C29" s="142"/>
      <c r="D29" s="143"/>
      <c r="E29" s="33"/>
      <c r="F29" s="145"/>
      <c r="G29" s="127">
        <f>($C$46*$F$46/100)+$J$46</f>
        <v>0.21299999999999999</v>
      </c>
      <c r="H29" s="127">
        <f>G29*F29</f>
        <v>0</v>
      </c>
      <c r="I29" s="127"/>
      <c r="J29" s="127"/>
      <c r="K29" s="127"/>
      <c r="L29" s="129">
        <f>SUM(H29:K30)</f>
        <v>0</v>
      </c>
      <c r="M29" s="1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 x14ac:dyDescent="0.3">
      <c r="A30" s="146"/>
      <c r="B30" s="144"/>
      <c r="C30" s="142"/>
      <c r="D30" s="143"/>
      <c r="E30" s="33"/>
      <c r="F30" s="146"/>
      <c r="G30" s="128"/>
      <c r="H30" s="128"/>
      <c r="I30" s="128"/>
      <c r="J30" s="128"/>
      <c r="K30" s="128"/>
      <c r="L30" s="128"/>
      <c r="M30" s="13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49"/>
      <c r="B31" s="144"/>
      <c r="C31" s="142"/>
      <c r="D31" s="143"/>
      <c r="E31" s="33"/>
      <c r="F31" s="193"/>
      <c r="G31" s="129">
        <f>($C$46*$F$46/100)+$J$46</f>
        <v>0.21299999999999999</v>
      </c>
      <c r="H31" s="129">
        <f>G31*F31</f>
        <v>0</v>
      </c>
      <c r="I31" s="129"/>
      <c r="J31" s="129"/>
      <c r="K31" s="129"/>
      <c r="L31" s="129">
        <f>SUM(H31:K32)</f>
        <v>0</v>
      </c>
      <c r="M31" s="13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146"/>
      <c r="B32" s="144"/>
      <c r="C32" s="142"/>
      <c r="D32" s="143"/>
      <c r="E32" s="33"/>
      <c r="F32" s="146"/>
      <c r="G32" s="128"/>
      <c r="H32" s="128"/>
      <c r="I32" s="128"/>
      <c r="J32" s="128"/>
      <c r="K32" s="128"/>
      <c r="L32" s="128"/>
      <c r="M32" s="13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49"/>
      <c r="B33" s="144"/>
      <c r="C33" s="142"/>
      <c r="D33" s="143"/>
      <c r="E33" s="33"/>
      <c r="F33" s="193"/>
      <c r="G33" s="127">
        <f>($C$46*$F$46/100)+$J$46</f>
        <v>0.21299999999999999</v>
      </c>
      <c r="H33" s="127">
        <f>G33*F33</f>
        <v>0</v>
      </c>
      <c r="I33" s="129"/>
      <c r="J33" s="129"/>
      <c r="K33" s="129"/>
      <c r="L33" s="129">
        <f>SUM(H33:K34)</f>
        <v>0</v>
      </c>
      <c r="M33" s="13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150"/>
      <c r="B34" s="156"/>
      <c r="C34" s="157"/>
      <c r="D34" s="158"/>
      <c r="E34" s="34"/>
      <c r="F34" s="146"/>
      <c r="G34" s="128"/>
      <c r="H34" s="128"/>
      <c r="I34" s="128"/>
      <c r="J34" s="128"/>
      <c r="K34" s="128"/>
      <c r="L34" s="128"/>
      <c r="M34" s="13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36" t="s">
        <v>33</v>
      </c>
      <c r="B35" s="126"/>
      <c r="C35" s="126"/>
      <c r="D35" s="126"/>
      <c r="E35" s="135"/>
      <c r="F35" s="138">
        <f>SUM(F23:F34)</f>
        <v>0</v>
      </c>
      <c r="G35" s="140"/>
      <c r="H35" s="129">
        <f t="shared" ref="H35:L35" si="0">SUM(H23:H34)</f>
        <v>0</v>
      </c>
      <c r="I35" s="129">
        <f t="shared" si="0"/>
        <v>0</v>
      </c>
      <c r="J35" s="129">
        <f t="shared" si="0"/>
        <v>0</v>
      </c>
      <c r="K35" s="129">
        <f t="shared" si="0"/>
        <v>0</v>
      </c>
      <c r="L35" s="129">
        <f t="shared" si="0"/>
        <v>0</v>
      </c>
      <c r="M35" s="13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3">
      <c r="A36" s="137"/>
      <c r="B36" s="126"/>
      <c r="C36" s="126"/>
      <c r="D36" s="126"/>
      <c r="E36" s="135"/>
      <c r="F36" s="139"/>
      <c r="G36" s="128"/>
      <c r="H36" s="128"/>
      <c r="I36" s="128"/>
      <c r="J36" s="128"/>
      <c r="K36" s="128"/>
      <c r="L36" s="128"/>
      <c r="M36" s="13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35"/>
      <c r="B37" s="36"/>
      <c r="C37" s="36"/>
      <c r="D37" s="37"/>
      <c r="E37" s="38"/>
      <c r="F37" s="133" t="s">
        <v>34</v>
      </c>
      <c r="G37" s="116"/>
      <c r="H37" s="116"/>
      <c r="I37" s="116"/>
      <c r="J37" s="116"/>
      <c r="K37" s="117"/>
      <c r="L37" s="121">
        <v>0</v>
      </c>
      <c r="M37" s="12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3">
      <c r="A38" s="10"/>
      <c r="B38" s="1"/>
      <c r="C38" s="1"/>
      <c r="D38" s="1"/>
      <c r="E38" s="1"/>
      <c r="F38" s="119"/>
      <c r="G38" s="119"/>
      <c r="H38" s="119"/>
      <c r="I38" s="119"/>
      <c r="J38" s="119"/>
      <c r="K38" s="120"/>
      <c r="L38" s="122"/>
      <c r="M38" s="12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3">
      <c r="A39" s="10"/>
      <c r="B39" s="1"/>
      <c r="C39" s="1"/>
      <c r="D39" s="1"/>
      <c r="E39" s="1"/>
      <c r="F39" s="115" t="s">
        <v>35</v>
      </c>
      <c r="G39" s="116"/>
      <c r="H39" s="116"/>
      <c r="I39" s="116"/>
      <c r="J39" s="116"/>
      <c r="K39" s="117"/>
      <c r="L39" s="121">
        <f>L35-L37</f>
        <v>0</v>
      </c>
      <c r="M39" s="12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5">
      <c r="A40" s="39"/>
      <c r="B40" s="40"/>
      <c r="C40" s="40"/>
      <c r="D40" s="40"/>
      <c r="E40" s="40"/>
      <c r="F40" s="118"/>
      <c r="G40" s="119"/>
      <c r="H40" s="119"/>
      <c r="I40" s="119"/>
      <c r="J40" s="119"/>
      <c r="K40" s="120"/>
      <c r="L40" s="122"/>
      <c r="M40" s="12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25"/>
      <c r="B41" s="126"/>
      <c r="C41" s="126"/>
      <c r="D41" s="41"/>
      <c r="E41" s="41"/>
      <c r="F41" s="42"/>
      <c r="G41" s="42"/>
      <c r="H41" s="1"/>
      <c r="I41" s="1"/>
      <c r="J41" s="43"/>
      <c r="K41" s="43"/>
      <c r="L41" s="44"/>
      <c r="M41" s="4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20"/>
      <c r="B42" s="46"/>
      <c r="C42" s="46"/>
      <c r="D42" s="46"/>
      <c r="E42" s="46"/>
      <c r="F42" s="46"/>
      <c r="G42" s="46"/>
      <c r="H42" s="47"/>
      <c r="I42" s="48"/>
      <c r="J42" s="48"/>
      <c r="K42" s="46"/>
      <c r="L42" s="46"/>
      <c r="M42" s="4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86"/>
      <c r="B43" s="126"/>
      <c r="C43" s="126"/>
      <c r="D43" s="1"/>
      <c r="E43" s="187"/>
      <c r="F43" s="126"/>
      <c r="G43" s="50"/>
      <c r="H43" s="188" t="s">
        <v>36</v>
      </c>
      <c r="I43" s="126"/>
      <c r="J43" s="126"/>
      <c r="K43" s="1"/>
      <c r="L43" s="189" t="s">
        <v>37</v>
      </c>
      <c r="M43" s="19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3">
      <c r="A44" s="52" t="s">
        <v>38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  <c r="N44" s="1"/>
      <c r="O44" s="55"/>
      <c r="P44" s="56"/>
      <c r="Q44" s="56"/>
      <c r="R44" s="57"/>
      <c r="S44" s="58"/>
      <c r="T44" s="1"/>
      <c r="U44" s="1"/>
      <c r="V44" s="1"/>
      <c r="W44" s="1"/>
      <c r="X44" s="1"/>
      <c r="Y44" s="1"/>
      <c r="Z44" s="1"/>
    </row>
    <row r="45" spans="1:26" ht="22.5" customHeight="1" x14ac:dyDescent="0.25">
      <c r="A45" s="192" t="s">
        <v>39</v>
      </c>
      <c r="B45" s="143"/>
      <c r="C45" s="191" t="s">
        <v>40</v>
      </c>
      <c r="D45" s="142"/>
      <c r="E45" s="143"/>
      <c r="F45" s="185" t="s">
        <v>41</v>
      </c>
      <c r="G45" s="143"/>
      <c r="H45" s="185" t="s">
        <v>42</v>
      </c>
      <c r="I45" s="143"/>
      <c r="J45" s="185" t="s">
        <v>43</v>
      </c>
      <c r="K45" s="143"/>
      <c r="L45" s="185" t="s">
        <v>44</v>
      </c>
      <c r="M45" s="17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24.75" customHeight="1" x14ac:dyDescent="0.25">
      <c r="A46" s="177"/>
      <c r="B46" s="143"/>
      <c r="C46" s="228"/>
      <c r="D46" s="229"/>
      <c r="E46" s="60" t="s">
        <v>45</v>
      </c>
      <c r="F46" s="230"/>
      <c r="G46" s="231"/>
      <c r="H46" s="178">
        <f>C46*F46/100</f>
        <v>0</v>
      </c>
      <c r="I46" s="143"/>
      <c r="J46" s="61">
        <v>0.21299999999999999</v>
      </c>
      <c r="K46" s="62" t="s">
        <v>46</v>
      </c>
      <c r="L46" s="178">
        <f>J46+H46</f>
        <v>0.21299999999999999</v>
      </c>
      <c r="M46" s="179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8" customHeight="1" x14ac:dyDescent="0.3">
      <c r="A47" s="64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  <c r="N47" s="1"/>
      <c r="O47" s="55"/>
      <c r="P47" s="56"/>
      <c r="Q47" s="56"/>
      <c r="R47" s="57"/>
      <c r="S47" s="58"/>
      <c r="T47" s="1"/>
      <c r="U47" s="1"/>
      <c r="V47" s="1"/>
      <c r="W47" s="1"/>
      <c r="X47" s="1"/>
      <c r="Y47" s="1"/>
      <c r="Z47" s="1"/>
    </row>
    <row r="48" spans="1:26" ht="15" customHeight="1" x14ac:dyDescent="0.35">
      <c r="A48" s="180" t="s">
        <v>47</v>
      </c>
      <c r="B48" s="126"/>
      <c r="C48" s="126"/>
      <c r="D48" s="126"/>
      <c r="E48" s="126"/>
      <c r="F48" s="126"/>
      <c r="G48" s="65"/>
      <c r="H48" s="66"/>
      <c r="I48" s="1"/>
      <c r="J48" s="6"/>
      <c r="K48" s="6"/>
      <c r="L48" s="4"/>
      <c r="M48" s="5"/>
      <c r="N48" s="1"/>
      <c r="O48" s="55"/>
      <c r="P48" s="56"/>
      <c r="Q48" s="56"/>
      <c r="R48" s="57"/>
      <c r="S48" s="58"/>
      <c r="T48" s="1"/>
      <c r="U48" s="1"/>
      <c r="V48" s="1"/>
      <c r="W48" s="1"/>
      <c r="X48" s="1"/>
      <c r="Y48" s="1"/>
      <c r="Z48" s="1"/>
    </row>
    <row r="49" spans="1:26" ht="15" customHeight="1" x14ac:dyDescent="0.35">
      <c r="A49" s="181" t="s">
        <v>48</v>
      </c>
      <c r="B49" s="154"/>
      <c r="C49" s="67"/>
      <c r="D49" s="160"/>
      <c r="E49" s="143"/>
      <c r="F49" s="1"/>
      <c r="G49" s="1"/>
      <c r="H49" s="182" t="s">
        <v>49</v>
      </c>
      <c r="I49" s="183"/>
      <c r="J49" s="183"/>
      <c r="K49" s="183"/>
      <c r="L49" s="183"/>
      <c r="M49" s="184"/>
      <c r="N49" s="1"/>
      <c r="O49" s="55"/>
      <c r="P49" s="56"/>
      <c r="Q49" s="56"/>
      <c r="R49" s="57"/>
      <c r="S49" s="58"/>
      <c r="T49" s="1"/>
      <c r="U49" s="1"/>
      <c r="V49" s="1"/>
      <c r="W49" s="1"/>
      <c r="X49" s="1"/>
      <c r="Y49" s="1"/>
      <c r="Z49" s="1"/>
    </row>
    <row r="50" spans="1:26" ht="15" customHeight="1" x14ac:dyDescent="0.35">
      <c r="A50" s="159" t="s">
        <v>50</v>
      </c>
      <c r="B50" s="142"/>
      <c r="C50" s="68"/>
      <c r="D50" s="160"/>
      <c r="E50" s="143"/>
      <c r="F50" s="69"/>
      <c r="G50" s="69"/>
      <c r="H50" s="70" t="s">
        <v>51</v>
      </c>
      <c r="I50" s="71" t="s">
        <v>52</v>
      </c>
      <c r="J50" s="161" t="s">
        <v>53</v>
      </c>
      <c r="K50" s="143"/>
      <c r="L50" s="72" t="s">
        <v>54</v>
      </c>
      <c r="M50" s="73" t="s">
        <v>55</v>
      </c>
      <c r="N50" s="1"/>
      <c r="O50" s="55"/>
      <c r="P50" s="56"/>
      <c r="Q50" s="56"/>
      <c r="R50" s="57"/>
      <c r="S50" s="58"/>
      <c r="T50" s="1"/>
      <c r="U50" s="1"/>
      <c r="V50" s="1"/>
      <c r="W50" s="1"/>
      <c r="X50" s="1"/>
      <c r="Y50" s="1"/>
      <c r="Z50" s="1"/>
    </row>
    <row r="51" spans="1:26" ht="15" customHeight="1" x14ac:dyDescent="0.3">
      <c r="A51" s="10"/>
      <c r="B51" s="1"/>
      <c r="C51" s="1"/>
      <c r="D51" s="1"/>
      <c r="E51" s="1"/>
      <c r="F51" s="1"/>
      <c r="G51" s="1"/>
      <c r="H51" s="74"/>
      <c r="I51" s="75"/>
      <c r="J51" s="162"/>
      <c r="K51" s="143"/>
      <c r="L51" s="77"/>
      <c r="M51" s="78"/>
      <c r="N51" s="1"/>
      <c r="O51" s="55"/>
      <c r="P51" s="56"/>
      <c r="Q51" s="56"/>
      <c r="R51" s="57"/>
      <c r="S51" s="58"/>
      <c r="T51" s="1"/>
      <c r="U51" s="1"/>
      <c r="V51" s="1"/>
      <c r="W51" s="1"/>
      <c r="X51" s="1"/>
      <c r="Y51" s="1"/>
      <c r="Z51" s="1"/>
    </row>
    <row r="52" spans="1:26" ht="15" customHeight="1" x14ac:dyDescent="0.3">
      <c r="A52" s="173" t="s">
        <v>56</v>
      </c>
      <c r="B52" s="154"/>
      <c r="C52" s="154"/>
      <c r="D52" s="174">
        <f>L39</f>
        <v>0</v>
      </c>
      <c r="E52" s="154"/>
      <c r="F52" s="80" t="s">
        <v>57</v>
      </c>
      <c r="G52" s="80"/>
      <c r="H52" s="74"/>
      <c r="I52" s="75"/>
      <c r="J52" s="162"/>
      <c r="K52" s="143"/>
      <c r="L52" s="77"/>
      <c r="M52" s="78"/>
      <c r="N52" s="1"/>
      <c r="O52" s="55"/>
      <c r="P52" s="56"/>
      <c r="Q52" s="56"/>
      <c r="R52" s="57"/>
      <c r="S52" s="58"/>
      <c r="T52" s="1"/>
      <c r="U52" s="1"/>
      <c r="V52" s="1"/>
      <c r="W52" s="1"/>
      <c r="X52" s="1"/>
      <c r="Y52" s="1"/>
      <c r="Z52" s="1"/>
    </row>
    <row r="53" spans="1:26" ht="15" customHeight="1" x14ac:dyDescent="0.3">
      <c r="A53" s="175" t="s">
        <v>58</v>
      </c>
      <c r="B53" s="142"/>
      <c r="C53" s="142"/>
      <c r="D53" s="176">
        <v>0</v>
      </c>
      <c r="E53" s="142"/>
      <c r="F53" s="80" t="s">
        <v>57</v>
      </c>
      <c r="G53" s="80"/>
      <c r="H53" s="74"/>
      <c r="I53" s="75"/>
      <c r="J53" s="162"/>
      <c r="K53" s="143"/>
      <c r="L53" s="77"/>
      <c r="M53" s="78"/>
      <c r="N53" s="1"/>
      <c r="O53" s="55"/>
      <c r="P53" s="56"/>
      <c r="Q53" s="56"/>
      <c r="R53" s="57"/>
      <c r="S53" s="58"/>
      <c r="T53" s="1"/>
      <c r="U53" s="1"/>
      <c r="V53" s="1"/>
      <c r="W53" s="1"/>
      <c r="X53" s="1"/>
      <c r="Y53" s="1"/>
      <c r="Z53" s="1"/>
    </row>
    <row r="54" spans="1:26" ht="15" customHeight="1" x14ac:dyDescent="0.3">
      <c r="A54" s="175" t="s">
        <v>59</v>
      </c>
      <c r="B54" s="142"/>
      <c r="C54" s="142"/>
      <c r="D54" s="176">
        <f>D52-D53</f>
        <v>0</v>
      </c>
      <c r="E54" s="142"/>
      <c r="F54" s="80" t="s">
        <v>57</v>
      </c>
      <c r="G54" s="80"/>
      <c r="H54" s="81"/>
      <c r="I54" s="75"/>
      <c r="J54" s="162"/>
      <c r="K54" s="143"/>
      <c r="L54" s="77"/>
      <c r="M54" s="78"/>
      <c r="N54" s="1"/>
      <c r="O54" s="55"/>
      <c r="P54" s="56"/>
      <c r="Q54" s="56"/>
      <c r="R54" s="57"/>
      <c r="S54" s="58"/>
      <c r="T54" s="1"/>
      <c r="U54" s="1"/>
      <c r="V54" s="1"/>
      <c r="W54" s="1"/>
      <c r="X54" s="1"/>
      <c r="Y54" s="1"/>
      <c r="Z54" s="1"/>
    </row>
    <row r="55" spans="1:26" ht="15" customHeight="1" x14ac:dyDescent="0.3">
      <c r="A55" s="79" t="s">
        <v>60</v>
      </c>
      <c r="B55" s="168"/>
      <c r="C55" s="154"/>
      <c r="D55" s="154"/>
      <c r="E55" s="154"/>
      <c r="F55" s="154"/>
      <c r="G55" s="169"/>
      <c r="H55" s="170" t="s">
        <v>61</v>
      </c>
      <c r="I55" s="157"/>
      <c r="J55" s="158"/>
      <c r="K55" s="171"/>
      <c r="L55" s="157"/>
      <c r="M55" s="172"/>
      <c r="N55" s="1"/>
      <c r="O55" s="55"/>
      <c r="P55" s="56"/>
      <c r="Q55" s="56"/>
      <c r="R55" s="57"/>
      <c r="S55" s="58"/>
      <c r="T55" s="1"/>
      <c r="U55" s="1"/>
      <c r="V55" s="1"/>
      <c r="W55" s="1"/>
      <c r="X55" s="1"/>
      <c r="Y55" s="1"/>
      <c r="Z55" s="1"/>
    </row>
    <row r="56" spans="1:26" ht="15" customHeight="1" x14ac:dyDescent="0.3">
      <c r="A56" s="82"/>
      <c r="B56" s="83"/>
      <c r="C56" s="83"/>
      <c r="D56" s="83"/>
      <c r="E56" s="83"/>
      <c r="F56" s="83"/>
      <c r="G56" s="83"/>
      <c r="H56" s="51"/>
      <c r="I56" s="51"/>
      <c r="J56" s="51"/>
      <c r="K56" s="83"/>
      <c r="L56" s="83"/>
      <c r="M56" s="38"/>
      <c r="N56" s="1"/>
      <c r="O56" s="55"/>
      <c r="P56" s="56"/>
      <c r="Q56" s="56"/>
      <c r="R56" s="57"/>
      <c r="S56" s="58"/>
      <c r="T56" s="1"/>
      <c r="U56" s="1"/>
      <c r="V56" s="1"/>
      <c r="W56" s="1"/>
      <c r="X56" s="1"/>
      <c r="Y56" s="1"/>
      <c r="Z56" s="1"/>
    </row>
    <row r="57" spans="1:26" ht="20.25" customHeight="1" x14ac:dyDescent="0.3">
      <c r="A57" s="110" t="s">
        <v>62</v>
      </c>
      <c r="B57" s="111"/>
      <c r="C57" s="111"/>
      <c r="D57" s="112"/>
      <c r="E57" s="112"/>
      <c r="F57" s="113"/>
      <c r="G57" s="163"/>
      <c r="H57" s="164"/>
      <c r="I57" s="164"/>
      <c r="J57" s="165"/>
      <c r="K57" s="76" t="s">
        <v>63</v>
      </c>
      <c r="L57" s="84"/>
      <c r="M57" s="8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86"/>
      <c r="B58" s="87"/>
      <c r="C58" s="87"/>
      <c r="D58" s="88"/>
      <c r="E58" s="88"/>
      <c r="F58" s="89"/>
      <c r="G58" s="89"/>
      <c r="H58" s="1"/>
      <c r="I58" s="1"/>
      <c r="J58" s="6"/>
      <c r="K58" s="6"/>
      <c r="L58" s="14"/>
      <c r="M58" s="9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91"/>
      <c r="B59" s="92"/>
      <c r="C59" s="93"/>
      <c r="D59" s="94"/>
      <c r="E59" s="95"/>
      <c r="F59" s="1"/>
      <c r="G59" s="1"/>
      <c r="H59" s="1"/>
      <c r="I59" s="1"/>
      <c r="J59" s="6"/>
      <c r="K59" s="6"/>
      <c r="L59" s="14"/>
      <c r="M59" s="9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">
      <c r="A60" s="166" t="s">
        <v>64</v>
      </c>
      <c r="B60" s="119"/>
      <c r="C60" s="97"/>
      <c r="D60" s="167" t="s">
        <v>65</v>
      </c>
      <c r="E60" s="157"/>
      <c r="F60" s="17"/>
      <c r="G60" s="17"/>
      <c r="H60" s="17"/>
      <c r="I60" s="17"/>
      <c r="J60" s="17"/>
      <c r="K60" s="27"/>
      <c r="L60" s="98"/>
      <c r="M60" s="1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 t="s">
        <v>66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 t="s">
        <v>67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 t="s">
        <v>68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99" t="s">
        <v>74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 t="s">
        <v>73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 t="s">
        <v>69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4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4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1">
    <mergeCell ref="A7:B7"/>
    <mergeCell ref="C7:M7"/>
    <mergeCell ref="A8:C8"/>
    <mergeCell ref="D8:M8"/>
    <mergeCell ref="A9:J9"/>
    <mergeCell ref="K9:M9"/>
    <mergeCell ref="J10:K10"/>
    <mergeCell ref="L21:L22"/>
    <mergeCell ref="M21:M22"/>
    <mergeCell ref="A10:D10"/>
    <mergeCell ref="A14:M14"/>
    <mergeCell ref="E15:F15"/>
    <mergeCell ref="I19:L19"/>
    <mergeCell ref="A20:M20"/>
    <mergeCell ref="A21:A22"/>
    <mergeCell ref="B21:D21"/>
    <mergeCell ref="B22:D22"/>
    <mergeCell ref="E10:F10"/>
    <mergeCell ref="H10:I10"/>
    <mergeCell ref="H21:H22"/>
    <mergeCell ref="I21:I22"/>
    <mergeCell ref="J21:J22"/>
    <mergeCell ref="K21:K22"/>
    <mergeCell ref="A1:M1"/>
    <mergeCell ref="E2:I2"/>
    <mergeCell ref="J2:K2"/>
    <mergeCell ref="L2:M2"/>
    <mergeCell ref="A3:C3"/>
    <mergeCell ref="D3:J3"/>
    <mergeCell ref="D4:J4"/>
    <mergeCell ref="G6:J6"/>
    <mergeCell ref="K6:M6"/>
    <mergeCell ref="A4:C4"/>
    <mergeCell ref="A5:C5"/>
    <mergeCell ref="D5:F5"/>
    <mergeCell ref="G5:J5"/>
    <mergeCell ref="K5:M5"/>
    <mergeCell ref="A6:C6"/>
    <mergeCell ref="D6:F6"/>
    <mergeCell ref="M33:M34"/>
    <mergeCell ref="B32:D32"/>
    <mergeCell ref="B33:D33"/>
    <mergeCell ref="F33:F34"/>
    <mergeCell ref="G33:G34"/>
    <mergeCell ref="H33:H34"/>
    <mergeCell ref="I33:I34"/>
    <mergeCell ref="J33:J34"/>
    <mergeCell ref="B28:D28"/>
    <mergeCell ref="B29:D29"/>
    <mergeCell ref="F29:F30"/>
    <mergeCell ref="G29:G30"/>
    <mergeCell ref="H29:H30"/>
    <mergeCell ref="I29:I30"/>
    <mergeCell ref="J29:J30"/>
    <mergeCell ref="B30:D30"/>
    <mergeCell ref="B31:D31"/>
    <mergeCell ref="F31:F32"/>
    <mergeCell ref="G31:G32"/>
    <mergeCell ref="H31:H32"/>
    <mergeCell ref="I31:I32"/>
    <mergeCell ref="J31:J32"/>
    <mergeCell ref="J27:J28"/>
    <mergeCell ref="K27:K28"/>
    <mergeCell ref="H45:I45"/>
    <mergeCell ref="J45:K45"/>
    <mergeCell ref="A43:C43"/>
    <mergeCell ref="E43:F43"/>
    <mergeCell ref="H43:J43"/>
    <mergeCell ref="L43:M43"/>
    <mergeCell ref="C45:E45"/>
    <mergeCell ref="F45:G45"/>
    <mergeCell ref="L45:M45"/>
    <mergeCell ref="A45:B45"/>
    <mergeCell ref="A46:B46"/>
    <mergeCell ref="C46:D46"/>
    <mergeCell ref="F46:G46"/>
    <mergeCell ref="H46:I46"/>
    <mergeCell ref="L46:M46"/>
    <mergeCell ref="A48:F48"/>
    <mergeCell ref="A49:B49"/>
    <mergeCell ref="D49:E49"/>
    <mergeCell ref="H49:M49"/>
    <mergeCell ref="A50:B50"/>
    <mergeCell ref="D50:E50"/>
    <mergeCell ref="J50:K50"/>
    <mergeCell ref="J51:K51"/>
    <mergeCell ref="J53:K53"/>
    <mergeCell ref="J54:K54"/>
    <mergeCell ref="G57:J57"/>
    <mergeCell ref="A60:B60"/>
    <mergeCell ref="D60:E60"/>
    <mergeCell ref="B55:G55"/>
    <mergeCell ref="H55:J55"/>
    <mergeCell ref="K55:M55"/>
    <mergeCell ref="A52:C52"/>
    <mergeCell ref="D52:E52"/>
    <mergeCell ref="J52:K52"/>
    <mergeCell ref="A53:C53"/>
    <mergeCell ref="D53:E53"/>
    <mergeCell ref="A54:C54"/>
    <mergeCell ref="D54:E54"/>
    <mergeCell ref="A25:A26"/>
    <mergeCell ref="A27:A28"/>
    <mergeCell ref="A29:A30"/>
    <mergeCell ref="A31:A32"/>
    <mergeCell ref="A33:A34"/>
    <mergeCell ref="F21:F22"/>
    <mergeCell ref="G21:G22"/>
    <mergeCell ref="A23:A24"/>
    <mergeCell ref="B23:D23"/>
    <mergeCell ref="F23:F24"/>
    <mergeCell ref="G23:G24"/>
    <mergeCell ref="B26:D26"/>
    <mergeCell ref="B34:D34"/>
    <mergeCell ref="F25:F26"/>
    <mergeCell ref="G25:G26"/>
    <mergeCell ref="L27:L28"/>
    <mergeCell ref="M27:M28"/>
    <mergeCell ref="B24:D24"/>
    <mergeCell ref="B25:D25"/>
    <mergeCell ref="B27:D27"/>
    <mergeCell ref="F27:F28"/>
    <mergeCell ref="G27:G28"/>
    <mergeCell ref="H27:H28"/>
    <mergeCell ref="I27:I28"/>
    <mergeCell ref="H23:H24"/>
    <mergeCell ref="I23:I24"/>
    <mergeCell ref="J23:J24"/>
    <mergeCell ref="K23:K24"/>
    <mergeCell ref="L23:L24"/>
    <mergeCell ref="M23:M24"/>
    <mergeCell ref="H25:H26"/>
    <mergeCell ref="I25:I26"/>
    <mergeCell ref="J25:J26"/>
    <mergeCell ref="K25:K26"/>
    <mergeCell ref="L25:L26"/>
    <mergeCell ref="M25:M26"/>
    <mergeCell ref="F39:K40"/>
    <mergeCell ref="L39:L40"/>
    <mergeCell ref="M39:M40"/>
    <mergeCell ref="A41:C41"/>
    <mergeCell ref="K29:K30"/>
    <mergeCell ref="L29:L30"/>
    <mergeCell ref="M29:M30"/>
    <mergeCell ref="K31:K32"/>
    <mergeCell ref="L31:L32"/>
    <mergeCell ref="M31:M32"/>
    <mergeCell ref="F37:K38"/>
    <mergeCell ref="L37:L38"/>
    <mergeCell ref="M37:M38"/>
    <mergeCell ref="K35:K36"/>
    <mergeCell ref="L35:L36"/>
    <mergeCell ref="M35:M36"/>
    <mergeCell ref="A35:E36"/>
    <mergeCell ref="F35:F36"/>
    <mergeCell ref="G35:G36"/>
    <mergeCell ref="H35:H36"/>
    <mergeCell ref="I35:I36"/>
    <mergeCell ref="J35:J36"/>
    <mergeCell ref="K33:K34"/>
    <mergeCell ref="L33:L3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workbookViewId="0">
      <selection activeCell="A7" sqref="A7"/>
    </sheetView>
  </sheetViews>
  <sheetFormatPr defaultColWidth="14.453125" defaultRowHeight="15" customHeight="1" x14ac:dyDescent="0.25"/>
  <cols>
    <col min="1" max="1" width="46.26953125" customWidth="1"/>
    <col min="2" max="2" width="16" customWidth="1"/>
    <col min="3" max="4" width="17.1796875" customWidth="1"/>
    <col min="5" max="26" width="8" customWidth="1"/>
  </cols>
  <sheetData>
    <row r="1" spans="1:26" ht="15.75" customHeight="1" x14ac:dyDescent="0.35">
      <c r="A1" s="101"/>
      <c r="B1" s="100"/>
      <c r="C1" s="102"/>
      <c r="D1" s="100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8" customHeight="1" x14ac:dyDescent="0.4">
      <c r="A2" s="103" t="s">
        <v>72</v>
      </c>
      <c r="B2" s="104"/>
      <c r="C2" s="104"/>
      <c r="D2" s="10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.75" customHeight="1" x14ac:dyDescent="0.35">
      <c r="A3" s="101"/>
      <c r="B3" s="100"/>
      <c r="C3" s="102"/>
      <c r="D3" s="10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 customHeight="1" x14ac:dyDescent="0.35">
      <c r="A4" s="101" t="s">
        <v>70</v>
      </c>
      <c r="B4" s="114" t="s">
        <v>71</v>
      </c>
      <c r="C4" s="102"/>
      <c r="D4" s="100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 x14ac:dyDescent="0.35">
      <c r="A5" s="101"/>
      <c r="B5" s="100"/>
      <c r="C5" s="102"/>
      <c r="D5" s="100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35">
      <c r="A6" s="101"/>
      <c r="B6" s="100"/>
      <c r="C6" s="102"/>
      <c r="D6" s="10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35">
      <c r="A7" s="101"/>
      <c r="B7" s="100"/>
      <c r="C7" s="102"/>
      <c r="D7" s="100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35">
      <c r="A8" s="105"/>
      <c r="B8" s="106"/>
      <c r="C8" s="107"/>
      <c r="D8" s="106"/>
    </row>
    <row r="9" spans="1:26" ht="15" customHeight="1" x14ac:dyDescent="0.35">
      <c r="A9" s="101"/>
      <c r="B9" s="108"/>
      <c r="C9" s="108"/>
      <c r="D9" s="108"/>
    </row>
    <row r="10" spans="1:26" ht="12.75" customHeight="1" x14ac:dyDescent="0.25"/>
    <row r="11" spans="1:26" ht="15" customHeight="1" x14ac:dyDescent="0.35">
      <c r="A11" s="101"/>
      <c r="B11" s="109"/>
    </row>
    <row r="12" spans="1:26" ht="12.75" customHeight="1" x14ac:dyDescent="0.25"/>
    <row r="13" spans="1:26" ht="12.75" customHeight="1" x14ac:dyDescent="0.25"/>
    <row r="14" spans="1:26" ht="12.75" customHeight="1" x14ac:dyDescent="0.25"/>
    <row r="15" spans="1:26" ht="12.75" customHeight="1" x14ac:dyDescent="0.25"/>
    <row r="16" spans="1:2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</sheetData>
  <hyperlinks>
    <hyperlink ref="B4" display="http://statdat.statistics.sk/cognosext/cgi-bin/cognos.cgi?b_action=cognosViewer&amp;ui.action=run&amp;ui.object=storeID(%22i4B1941EAC9154096A2C339E0666EA7E6%22)&amp;ui.name=Priemern%c3%a9%20ceny%20pohonn%c3%bdch%20l%c3%a1tok%20v%20SR%20(t%c3%bd%c5%bedenn%c3%a9)%20%5b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domáca SC</vt:lpstr>
      <vt:lpstr>vysvetlivky a sadzby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Abraham</dc:creator>
  <cp:lastModifiedBy>Mária Machajdíková</cp:lastModifiedBy>
  <dcterms:created xsi:type="dcterms:W3CDTF">2005-08-22T07:52:23Z</dcterms:created>
  <dcterms:modified xsi:type="dcterms:W3CDTF">2022-07-22T12:32:31Z</dcterms:modified>
</cp:coreProperties>
</file>